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Endividamento" sheetId="1" r:id="rId1"/>
  </sheets>
  <definedNames>
    <definedName name="_xlnm.Print_Area" localSheetId="0">'Endividamento'!$A$1:$J$67</definedName>
  </definedNames>
  <calcPr fullCalcOnLoad="1"/>
</workbook>
</file>

<file path=xl/sharedStrings.xml><?xml version="1.0" encoding="utf-8"?>
<sst xmlns="http://schemas.openxmlformats.org/spreadsheetml/2006/main" count="61" uniqueCount="40">
  <si>
    <t>Circulante</t>
  </si>
  <si>
    <t xml:space="preserve"> Moeda Nacional</t>
  </si>
  <si>
    <t xml:space="preserve">   FINAME</t>
  </si>
  <si>
    <t xml:space="preserve">   Capital de giro</t>
  </si>
  <si>
    <t>Total moeda nacional</t>
  </si>
  <si>
    <t xml:space="preserve"> Moeda estrangeira</t>
  </si>
  <si>
    <t xml:space="preserve">   DF Deutsche Forfait s.r.o.</t>
  </si>
  <si>
    <t xml:space="preserve">   Toronto Dominion Bank</t>
  </si>
  <si>
    <t>Total moeda estrangeira</t>
  </si>
  <si>
    <t>Total do circulante</t>
  </si>
  <si>
    <t>Não Circulante</t>
  </si>
  <si>
    <t>Total</t>
  </si>
  <si>
    <t>Vencimentos no longo prazo:</t>
  </si>
  <si>
    <t>EMPRÉSTIMOS E FINANCIAMENTOS</t>
  </si>
  <si>
    <t xml:space="preserve">   Banco C.I.T</t>
  </si>
  <si>
    <t>Total do não circulante</t>
  </si>
  <si>
    <t>Valores em R$ mil</t>
  </si>
  <si>
    <t>Consolidado</t>
  </si>
  <si>
    <t xml:space="preserve">   Leasing financeiro</t>
  </si>
  <si>
    <t xml:space="preserve">   Banco Votorantim</t>
  </si>
  <si>
    <t xml:space="preserve">   Banco Santander (Brasil)</t>
  </si>
  <si>
    <t xml:space="preserve">   Capital de giro - CDCA</t>
  </si>
  <si>
    <t xml:space="preserve">   Banco C.I.T.</t>
  </si>
  <si>
    <t xml:space="preserve">   BNDES</t>
  </si>
  <si>
    <r>
      <rPr>
        <i/>
        <sz val="8"/>
        <rFont val="Arial"/>
        <family val="2"/>
      </rPr>
      <t xml:space="preserve">   Leasing</t>
    </r>
    <r>
      <rPr>
        <sz val="8"/>
        <rFont val="Arial"/>
        <family val="2"/>
      </rPr>
      <t xml:space="preserve"> financeiro</t>
    </r>
  </si>
  <si>
    <t xml:space="preserve">   Banco Rabobank e Santander PPE</t>
  </si>
  <si>
    <t xml:space="preserve">   Banco Itau BBA - CCE</t>
  </si>
  <si>
    <t xml:space="preserve">   Banco Santander - PPE</t>
  </si>
  <si>
    <t xml:space="preserve">   Banco do Brasil - FINIMP</t>
  </si>
  <si>
    <t xml:space="preserve">   Banco Citibank - FINIMP</t>
  </si>
  <si>
    <r>
      <t xml:space="preserve">   Leasing </t>
    </r>
    <r>
      <rPr>
        <sz val="8"/>
        <rFont val="Arial"/>
        <family val="2"/>
      </rPr>
      <t>financeiro</t>
    </r>
  </si>
  <si>
    <t xml:space="preserve">   Banco LBBW - FINIMP</t>
  </si>
  <si>
    <t xml:space="preserve">   Adiantamento contrato de câmbio</t>
  </si>
  <si>
    <t xml:space="preserve">   Banco De Lage Landen</t>
  </si>
  <si>
    <t xml:space="preserve">   Capital de giro - Operação Sindicalizada</t>
  </si>
  <si>
    <t>31.12.17</t>
  </si>
  <si>
    <t>2022 a 2024</t>
  </si>
  <si>
    <t>Controladora</t>
  </si>
  <si>
    <t xml:space="preserve">   Bank okf America - PPE</t>
  </si>
  <si>
    <t>30.09.18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</si>
</sst>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0_);\(0\)"/>
    <numFmt numFmtId="174" formatCode="_(* #,##0.0_);_(* \(#,##0.0\);_(* &quot;-&quot;??_);_(@_)"/>
    <numFmt numFmtId="175" formatCode="#,##0.0"/>
    <numFmt numFmtId="176" formatCode="#,##0.000"/>
    <numFmt numFmtId="177" formatCode="#,##0.0000"/>
    <numFmt numFmtId="178" formatCode="[$-416]dddd\,\ d&quot; de &quot;mmmm&quot; de &quot;yyyy"/>
    <numFmt numFmtId="179" formatCode="_(* #,##0.000_);_(* \(#,##0.0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16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1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72" fontId="2" fillId="0" borderId="0" xfId="62" applyNumberFormat="1" applyFont="1" applyBorder="1" applyAlignment="1">
      <alignment/>
    </xf>
    <xf numFmtId="172" fontId="2" fillId="0" borderId="0" xfId="62" applyNumberFormat="1" applyFont="1" applyFill="1" applyBorder="1" applyAlignment="1">
      <alignment/>
    </xf>
    <xf numFmtId="172" fontId="2" fillId="0" borderId="0" xfId="62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Alignment="1">
      <alignment/>
    </xf>
    <xf numFmtId="172" fontId="2" fillId="0" borderId="0" xfId="62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2" fillId="0" borderId="0" xfId="62" applyNumberFormat="1" applyFont="1" applyFill="1" applyBorder="1" applyAlignment="1">
      <alignment horizontal="right"/>
    </xf>
    <xf numFmtId="0" fontId="9" fillId="0" borderId="0" xfId="0" applyFont="1" applyBorder="1" applyAlignment="1">
      <alignment/>
    </xf>
    <xf numFmtId="37" fontId="6" fillId="0" borderId="0" xfId="0" applyNumberFormat="1" applyFont="1" applyAlignment="1">
      <alignment/>
    </xf>
    <xf numFmtId="37" fontId="6" fillId="0" borderId="0" xfId="0" applyNumberFormat="1" applyFont="1" applyBorder="1" applyAlignment="1">
      <alignment/>
    </xf>
    <xf numFmtId="37" fontId="2" fillId="0" borderId="0" xfId="62" applyNumberFormat="1" applyFont="1" applyFill="1" applyBorder="1" applyAlignment="1">
      <alignment horizontal="right"/>
    </xf>
    <xf numFmtId="171" fontId="6" fillId="0" borderId="0" xfId="62" applyFont="1" applyBorder="1" applyAlignment="1">
      <alignment/>
    </xf>
    <xf numFmtId="172" fontId="2" fillId="0" borderId="0" xfId="62" applyNumberFormat="1" applyFont="1" applyBorder="1" applyAlignment="1">
      <alignment horizontal="right"/>
    </xf>
    <xf numFmtId="171" fontId="6" fillId="0" borderId="0" xfId="62" applyFont="1" applyAlignment="1">
      <alignment/>
    </xf>
    <xf numFmtId="0" fontId="2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171" fontId="2" fillId="0" borderId="0" xfId="62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Fill="1" applyAlignment="1">
      <alignment/>
    </xf>
    <xf numFmtId="37" fontId="3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right"/>
    </xf>
    <xf numFmtId="3" fontId="6" fillId="0" borderId="0" xfId="62" applyNumberFormat="1" applyFont="1" applyBorder="1" applyAlignment="1">
      <alignment/>
    </xf>
    <xf numFmtId="37" fontId="3" fillId="0" borderId="11" xfId="62" applyNumberFormat="1" applyFont="1" applyFill="1" applyBorder="1" applyAlignment="1">
      <alignment horizontal="right"/>
    </xf>
    <xf numFmtId="172" fontId="3" fillId="0" borderId="0" xfId="62" applyNumberFormat="1" applyFont="1" applyFill="1" applyBorder="1" applyAlignment="1">
      <alignment/>
    </xf>
    <xf numFmtId="172" fontId="3" fillId="0" borderId="0" xfId="62" applyNumberFormat="1" applyFont="1" applyFill="1" applyBorder="1" applyAlignment="1">
      <alignment horizontal="right"/>
    </xf>
    <xf numFmtId="3" fontId="3" fillId="0" borderId="11" xfId="62" applyNumberFormat="1" applyFont="1" applyFill="1" applyBorder="1" applyAlignment="1">
      <alignment horizontal="right"/>
    </xf>
    <xf numFmtId="171" fontId="2" fillId="0" borderId="0" xfId="62" applyFont="1" applyFill="1" applyAlignment="1">
      <alignment/>
    </xf>
    <xf numFmtId="0" fontId="2" fillId="0" borderId="12" xfId="0" applyFont="1" applyBorder="1" applyAlignment="1">
      <alignment horizontal="center"/>
    </xf>
    <xf numFmtId="37" fontId="3" fillId="0" borderId="12" xfId="62" applyNumberFormat="1" applyFont="1" applyBorder="1" applyAlignment="1">
      <alignment horizontal="right"/>
    </xf>
    <xf numFmtId="172" fontId="3" fillId="0" borderId="0" xfId="62" applyNumberFormat="1" applyFont="1" applyBorder="1" applyAlignment="1">
      <alignment/>
    </xf>
    <xf numFmtId="3" fontId="10" fillId="0" borderId="12" xfId="62" applyNumberFormat="1" applyFont="1" applyBorder="1" applyAlignment="1">
      <alignment/>
    </xf>
    <xf numFmtId="37" fontId="3" fillId="0" borderId="12" xfId="62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3" fontId="3" fillId="0" borderId="12" xfId="62" applyNumberFormat="1" applyFont="1" applyFill="1" applyBorder="1" applyAlignment="1">
      <alignment horizontal="right"/>
    </xf>
    <xf numFmtId="37" fontId="3" fillId="0" borderId="11" xfId="62" applyNumberFormat="1" applyFont="1" applyBorder="1" applyAlignment="1">
      <alignment horizontal="right"/>
    </xf>
    <xf numFmtId="169" fontId="2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38" fontId="2" fillId="0" borderId="0" xfId="62" applyNumberFormat="1" applyFont="1" applyAlignment="1">
      <alignment/>
    </xf>
    <xf numFmtId="37" fontId="2" fillId="0" borderId="0" xfId="62" applyNumberFormat="1" applyFont="1" applyAlignment="1">
      <alignment/>
    </xf>
    <xf numFmtId="37" fontId="6" fillId="0" borderId="0" xfId="62" applyNumberFormat="1" applyFont="1" applyAlignment="1">
      <alignment/>
    </xf>
    <xf numFmtId="38" fontId="2" fillId="0" borderId="0" xfId="62" applyNumberFormat="1" applyFont="1" applyFill="1" applyAlignment="1">
      <alignment/>
    </xf>
    <xf numFmtId="38" fontId="2" fillId="0" borderId="0" xfId="0" applyNumberFormat="1" applyFont="1" applyFill="1" applyAlignment="1">
      <alignment/>
    </xf>
    <xf numFmtId="38" fontId="2" fillId="0" borderId="0" xfId="62" applyNumberFormat="1" applyFont="1" applyFill="1" applyBorder="1" applyAlignment="1">
      <alignment/>
    </xf>
    <xf numFmtId="37" fontId="2" fillId="0" borderId="0" xfId="62" applyNumberFormat="1" applyFont="1" applyBorder="1" applyAlignment="1">
      <alignment/>
    </xf>
    <xf numFmtId="37" fontId="6" fillId="0" borderId="0" xfId="6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41" fontId="6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showGridLines="0" tabSelected="1" zoomScalePageLayoutView="0" workbookViewId="0" topLeftCell="A1">
      <selection activeCell="G8" sqref="G8"/>
    </sheetView>
  </sheetViews>
  <sheetFormatPr defaultColWidth="9.140625" defaultRowHeight="15"/>
  <cols>
    <col min="1" max="1" width="34.421875" style="4" customWidth="1"/>
    <col min="2" max="2" width="8.421875" style="4" customWidth="1"/>
    <col min="3" max="3" width="4.8515625" style="4" customWidth="1"/>
    <col min="4" max="4" width="8.421875" style="4" customWidth="1"/>
    <col min="5" max="5" width="4.8515625" style="4" customWidth="1"/>
    <col min="6" max="6" width="8.421875" style="4" customWidth="1"/>
    <col min="7" max="7" width="4.8515625" style="4" customWidth="1"/>
    <col min="8" max="8" width="8.421875" style="4" customWidth="1"/>
    <col min="9" max="9" width="8.140625" style="4" hidden="1" customWidth="1"/>
    <col min="10" max="10" width="5.00390625" style="4" customWidth="1"/>
    <col min="11" max="16384" width="9.140625" style="4" customWidth="1"/>
  </cols>
  <sheetData>
    <row r="1" spans="1:8" ht="15">
      <c r="A1" s="3" t="s">
        <v>13</v>
      </c>
      <c r="B1" s="3"/>
      <c r="C1" s="3"/>
      <c r="D1" s="3"/>
      <c r="F1" s="3"/>
      <c r="G1" s="3"/>
      <c r="H1" s="3"/>
    </row>
    <row r="2" spans="1:8" ht="14.25">
      <c r="A2" s="5" t="s">
        <v>16</v>
      </c>
      <c r="B2" s="5"/>
      <c r="C2" s="5"/>
      <c r="D2" s="5"/>
      <c r="F2" s="5"/>
      <c r="G2" s="5"/>
      <c r="H2" s="5"/>
    </row>
    <row r="3" spans="1:10" ht="15" customHeight="1">
      <c r="A3" s="1"/>
      <c r="B3" s="63" t="s">
        <v>37</v>
      </c>
      <c r="C3" s="63"/>
      <c r="D3" s="63"/>
      <c r="E3" s="26"/>
      <c r="F3" s="64" t="s">
        <v>17</v>
      </c>
      <c r="G3" s="64"/>
      <c r="H3" s="64"/>
      <c r="I3" s="64"/>
      <c r="J3" s="27"/>
    </row>
    <row r="4" spans="1:10" ht="14.25">
      <c r="A4" s="1"/>
      <c r="B4" s="28" t="s">
        <v>39</v>
      </c>
      <c r="C4" s="1"/>
      <c r="D4" s="28" t="s">
        <v>35</v>
      </c>
      <c r="E4" s="13"/>
      <c r="F4" s="28" t="s">
        <v>39</v>
      </c>
      <c r="G4" s="1"/>
      <c r="H4" s="28" t="s">
        <v>35</v>
      </c>
      <c r="I4" s="28" t="str">
        <f>D4</f>
        <v>31.12.17</v>
      </c>
      <c r="J4" s="14"/>
    </row>
    <row r="5" spans="1:10" ht="14.25">
      <c r="A5" s="5" t="s">
        <v>0</v>
      </c>
      <c r="B5" s="5"/>
      <c r="C5" s="5"/>
      <c r="D5" s="5"/>
      <c r="E5" s="6"/>
      <c r="F5" s="5"/>
      <c r="G5" s="5"/>
      <c r="H5" s="5"/>
      <c r="I5" s="11"/>
      <c r="J5" s="11"/>
    </row>
    <row r="6" spans="1:10" ht="14.25">
      <c r="A6" s="1" t="s">
        <v>1</v>
      </c>
      <c r="B6" s="1"/>
      <c r="C6" s="1"/>
      <c r="D6" s="1"/>
      <c r="E6" s="6"/>
      <c r="F6" s="1"/>
      <c r="G6" s="1"/>
      <c r="H6" s="1"/>
      <c r="I6" s="11"/>
      <c r="J6" s="11"/>
    </row>
    <row r="7" spans="1:10" ht="14.25">
      <c r="A7" s="1" t="s">
        <v>2</v>
      </c>
      <c r="B7" s="30">
        <v>3518</v>
      </c>
      <c r="C7" s="1"/>
      <c r="D7" s="30">
        <v>4687</v>
      </c>
      <c r="E7" s="6"/>
      <c r="F7" s="30">
        <v>3518</v>
      </c>
      <c r="G7" s="1"/>
      <c r="H7" s="30">
        <v>4687</v>
      </c>
      <c r="I7" s="15">
        <v>8487</v>
      </c>
      <c r="J7" s="15"/>
    </row>
    <row r="8" spans="1:10" ht="14.25">
      <c r="A8" s="1" t="s">
        <v>3</v>
      </c>
      <c r="B8" s="30">
        <v>79044</v>
      </c>
      <c r="C8" s="1"/>
      <c r="D8" s="30">
        <v>84086</v>
      </c>
      <c r="E8" s="6"/>
      <c r="F8" s="30">
        <v>79079</v>
      </c>
      <c r="G8" s="1"/>
      <c r="H8" s="30">
        <v>84086</v>
      </c>
      <c r="I8" s="15">
        <v>40832</v>
      </c>
      <c r="J8" s="15"/>
    </row>
    <row r="9" spans="1:10" ht="14.25" hidden="1">
      <c r="A9" s="1" t="s">
        <v>21</v>
      </c>
      <c r="B9" s="62"/>
      <c r="C9" s="1"/>
      <c r="D9" s="62">
        <v>0</v>
      </c>
      <c r="E9" s="6"/>
      <c r="F9" s="62"/>
      <c r="G9" s="1"/>
      <c r="H9" s="62">
        <v>0</v>
      </c>
      <c r="I9" s="15">
        <v>20675</v>
      </c>
      <c r="J9" s="15"/>
    </row>
    <row r="10" spans="1:10" ht="14.25">
      <c r="A10" s="49" t="s">
        <v>30</v>
      </c>
      <c r="B10" s="30">
        <v>1262</v>
      </c>
      <c r="C10" s="1"/>
      <c r="D10" s="30">
        <v>928</v>
      </c>
      <c r="E10" s="6"/>
      <c r="F10" s="30">
        <v>1262</v>
      </c>
      <c r="G10" s="1"/>
      <c r="H10" s="30">
        <v>928</v>
      </c>
      <c r="I10" s="15">
        <v>886</v>
      </c>
      <c r="J10" s="15"/>
    </row>
    <row r="11" spans="1:10" ht="14.25">
      <c r="A11" s="1" t="s">
        <v>34</v>
      </c>
      <c r="B11" s="30">
        <v>44118</v>
      </c>
      <c r="C11" s="1"/>
      <c r="D11" s="30">
        <v>13059</v>
      </c>
      <c r="E11" s="6"/>
      <c r="F11" s="30">
        <v>44118</v>
      </c>
      <c r="G11" s="1"/>
      <c r="H11" s="30">
        <v>13059</v>
      </c>
      <c r="I11" s="29"/>
      <c r="J11" s="15"/>
    </row>
    <row r="12" spans="1:10" ht="14.25">
      <c r="A12" s="1" t="s">
        <v>23</v>
      </c>
      <c r="B12" s="51">
        <v>10030</v>
      </c>
      <c r="C12" s="1"/>
      <c r="D12" s="51">
        <v>8413</v>
      </c>
      <c r="E12" s="6"/>
      <c r="F12" s="51">
        <v>10030</v>
      </c>
      <c r="G12" s="1"/>
      <c r="H12" s="51">
        <v>8413</v>
      </c>
      <c r="I12" s="15">
        <v>12499</v>
      </c>
      <c r="J12" s="15"/>
    </row>
    <row r="13" spans="1:10" ht="14.25">
      <c r="A13" s="1" t="s">
        <v>4</v>
      </c>
      <c r="B13" s="41">
        <f>SUM(B7:B12)</f>
        <v>137972</v>
      </c>
      <c r="C13" s="5"/>
      <c r="D13" s="41">
        <f>SUM(D7:D12)</f>
        <v>111173</v>
      </c>
      <c r="E13" s="42"/>
      <c r="F13" s="41">
        <f>SUM(F7:F12)</f>
        <v>138007</v>
      </c>
      <c r="G13" s="5"/>
      <c r="H13" s="41">
        <f>SUM(H7:H12)</f>
        <v>111173</v>
      </c>
      <c r="I13" s="43">
        <f>SUM(I7:I12)</f>
        <v>83379</v>
      </c>
      <c r="J13" s="15"/>
    </row>
    <row r="14" spans="1:10" ht="9.75" customHeight="1">
      <c r="A14" s="1"/>
      <c r="B14" s="30"/>
      <c r="C14" s="1"/>
      <c r="D14" s="30"/>
      <c r="E14" s="6"/>
      <c r="F14" s="30"/>
      <c r="G14" s="1"/>
      <c r="H14" s="30"/>
      <c r="I14" s="15"/>
      <c r="J14" s="15"/>
    </row>
    <row r="15" spans="1:10" ht="14.25">
      <c r="A15" s="1" t="s">
        <v>5</v>
      </c>
      <c r="B15" s="30"/>
      <c r="C15" s="1"/>
      <c r="D15" s="30"/>
      <c r="E15" s="6"/>
      <c r="F15" s="30"/>
      <c r="G15" s="1"/>
      <c r="H15" s="30"/>
      <c r="I15" s="15"/>
      <c r="J15" s="15"/>
    </row>
    <row r="16" spans="1:10" ht="14.25" hidden="1">
      <c r="A16" s="1" t="s">
        <v>24</v>
      </c>
      <c r="B16" s="48"/>
      <c r="C16" s="1"/>
      <c r="D16" s="48"/>
      <c r="E16" s="6"/>
      <c r="F16" s="48"/>
      <c r="G16" s="1"/>
      <c r="H16" s="48"/>
      <c r="I16" s="48"/>
      <c r="J16" s="15"/>
    </row>
    <row r="17" spans="1:10" ht="14.25">
      <c r="A17" s="1" t="s">
        <v>32</v>
      </c>
      <c r="B17" s="30">
        <v>19584</v>
      </c>
      <c r="C17" s="1"/>
      <c r="D17" s="30">
        <v>26800</v>
      </c>
      <c r="E17" s="6"/>
      <c r="F17" s="30">
        <v>19584</v>
      </c>
      <c r="G17" s="1"/>
      <c r="H17" s="30">
        <v>26800</v>
      </c>
      <c r="I17" s="15">
        <v>20074</v>
      </c>
      <c r="J17" s="15"/>
    </row>
    <row r="18" spans="1:10" ht="14.25" hidden="1">
      <c r="A18" s="1" t="s">
        <v>19</v>
      </c>
      <c r="B18" s="29"/>
      <c r="C18" s="1"/>
      <c r="D18" s="29"/>
      <c r="E18" s="6"/>
      <c r="F18" s="29"/>
      <c r="G18" s="1"/>
      <c r="H18" s="29"/>
      <c r="I18" s="15"/>
      <c r="J18" s="15"/>
    </row>
    <row r="19" spans="1:10" ht="14.25" hidden="1">
      <c r="A19" s="1" t="s">
        <v>6</v>
      </c>
      <c r="B19" s="29"/>
      <c r="C19" s="1"/>
      <c r="D19" s="29"/>
      <c r="E19" s="6"/>
      <c r="F19" s="29"/>
      <c r="G19" s="1"/>
      <c r="H19" s="29"/>
      <c r="I19" s="15"/>
      <c r="J19" s="15"/>
    </row>
    <row r="20" spans="1:10" ht="14.25" hidden="1">
      <c r="A20" s="1" t="s">
        <v>7</v>
      </c>
      <c r="B20" s="29"/>
      <c r="C20" s="1"/>
      <c r="D20" s="29"/>
      <c r="E20" s="6"/>
      <c r="F20" s="29"/>
      <c r="G20" s="1"/>
      <c r="H20" s="29"/>
      <c r="I20" s="15"/>
      <c r="J20" s="15"/>
    </row>
    <row r="21" spans="1:10" ht="14.25">
      <c r="A21" s="2" t="s">
        <v>38</v>
      </c>
      <c r="B21" s="30">
        <v>41582</v>
      </c>
      <c r="C21" s="1"/>
      <c r="D21" s="30">
        <v>467</v>
      </c>
      <c r="E21" s="6"/>
      <c r="F21" s="30">
        <v>41582</v>
      </c>
      <c r="G21" s="1"/>
      <c r="H21" s="30">
        <v>467</v>
      </c>
      <c r="I21" s="15">
        <v>750</v>
      </c>
      <c r="J21" s="15"/>
    </row>
    <row r="22" spans="1:10" ht="14.25" hidden="1">
      <c r="A22" s="2" t="s">
        <v>22</v>
      </c>
      <c r="B22" s="29"/>
      <c r="C22" s="2"/>
      <c r="D22" s="29"/>
      <c r="E22" s="7"/>
      <c r="F22" s="29"/>
      <c r="G22" s="2"/>
      <c r="H22" s="29"/>
      <c r="I22" s="29"/>
      <c r="J22" s="15"/>
    </row>
    <row r="23" spans="1:10" ht="14.25" hidden="1">
      <c r="A23" s="2" t="s">
        <v>20</v>
      </c>
      <c r="B23" s="8"/>
      <c r="C23" s="2"/>
      <c r="D23" s="8"/>
      <c r="E23" s="7"/>
      <c r="F23" s="8"/>
      <c r="G23" s="2"/>
      <c r="H23" s="8"/>
      <c r="I23" s="8"/>
      <c r="J23" s="15"/>
    </row>
    <row r="24" spans="1:10" ht="14.25">
      <c r="A24" s="2" t="s">
        <v>27</v>
      </c>
      <c r="B24" s="52">
        <v>2317</v>
      </c>
      <c r="C24" s="31"/>
      <c r="D24" s="52">
        <v>591</v>
      </c>
      <c r="E24" s="7"/>
      <c r="F24" s="52">
        <v>2317</v>
      </c>
      <c r="G24" s="31"/>
      <c r="H24" s="52">
        <v>591</v>
      </c>
      <c r="I24" s="53">
        <v>2992</v>
      </c>
      <c r="J24" s="15"/>
    </row>
    <row r="25" spans="1:10" ht="14.25" hidden="1">
      <c r="A25" s="2" t="s">
        <v>26</v>
      </c>
      <c r="B25" s="62"/>
      <c r="C25" s="2"/>
      <c r="D25" s="62">
        <v>0</v>
      </c>
      <c r="E25" s="7"/>
      <c r="F25" s="62"/>
      <c r="G25" s="2"/>
      <c r="H25" s="62">
        <v>0</v>
      </c>
      <c r="I25" s="15">
        <v>13422</v>
      </c>
      <c r="J25" s="15"/>
    </row>
    <row r="26" spans="1:9" ht="14.25" hidden="1">
      <c r="A26" s="11" t="s">
        <v>28</v>
      </c>
      <c r="B26" s="39"/>
      <c r="C26" s="15"/>
      <c r="D26" s="39"/>
      <c r="F26" s="39"/>
      <c r="G26" s="15"/>
      <c r="H26" s="39"/>
      <c r="I26" s="15">
        <v>1735</v>
      </c>
    </row>
    <row r="27" spans="1:9" ht="14.25" hidden="1">
      <c r="A27" s="11" t="s">
        <v>29</v>
      </c>
      <c r="B27" s="39"/>
      <c r="C27" s="15"/>
      <c r="D27" s="39"/>
      <c r="F27" s="39"/>
      <c r="G27" s="15"/>
      <c r="H27" s="39"/>
      <c r="I27" s="15">
        <v>2883</v>
      </c>
    </row>
    <row r="28" spans="1:9" ht="14.25">
      <c r="A28" s="11" t="s">
        <v>25</v>
      </c>
      <c r="B28" s="15">
        <v>52258</v>
      </c>
      <c r="C28" s="15"/>
      <c r="D28" s="15">
        <v>14195</v>
      </c>
      <c r="F28" s="15">
        <v>52258</v>
      </c>
      <c r="G28" s="15"/>
      <c r="H28" s="15">
        <v>14195</v>
      </c>
      <c r="I28" s="25">
        <v>0</v>
      </c>
    </row>
    <row r="29" spans="1:9" ht="14.25">
      <c r="A29" s="11" t="s">
        <v>33</v>
      </c>
      <c r="B29" s="15">
        <v>389</v>
      </c>
      <c r="D29" s="15">
        <v>321</v>
      </c>
      <c r="F29" s="15">
        <v>389</v>
      </c>
      <c r="H29" s="15">
        <v>321</v>
      </c>
      <c r="I29" s="25"/>
    </row>
    <row r="30" spans="1:9" ht="14.25">
      <c r="A30" s="11" t="s">
        <v>31</v>
      </c>
      <c r="B30" s="15">
        <v>1621</v>
      </c>
      <c r="D30" s="15">
        <v>1358</v>
      </c>
      <c r="F30" s="15">
        <v>1621</v>
      </c>
      <c r="H30" s="15">
        <v>1358</v>
      </c>
      <c r="I30" s="25">
        <v>0</v>
      </c>
    </row>
    <row r="31" spans="1:10" ht="14.25">
      <c r="A31" s="2" t="s">
        <v>8</v>
      </c>
      <c r="B31" s="46">
        <f>SUM(B16:B30)</f>
        <v>117751</v>
      </c>
      <c r="C31" s="9"/>
      <c r="D31" s="46">
        <f>SUM(D16:D30)</f>
        <v>43732</v>
      </c>
      <c r="E31" s="36"/>
      <c r="F31" s="46">
        <f>SUM(F16:F30)</f>
        <v>117751</v>
      </c>
      <c r="G31" s="9"/>
      <c r="H31" s="46">
        <f>SUM(H16:H30)</f>
        <v>43732</v>
      </c>
      <c r="I31" s="46">
        <f>SUM(I16:I30)</f>
        <v>41856</v>
      </c>
      <c r="J31" s="17"/>
    </row>
    <row r="32" spans="1:10" ht="15" thickBot="1">
      <c r="A32" s="2" t="s">
        <v>9</v>
      </c>
      <c r="B32" s="35">
        <f>B31+B13</f>
        <v>255723</v>
      </c>
      <c r="C32" s="9"/>
      <c r="D32" s="35">
        <f>D31+D13</f>
        <v>154905</v>
      </c>
      <c r="E32" s="36"/>
      <c r="F32" s="35">
        <f>F31+F13</f>
        <v>255758</v>
      </c>
      <c r="G32" s="9"/>
      <c r="H32" s="35">
        <f>H31+H13</f>
        <v>154905</v>
      </c>
      <c r="I32" s="38">
        <f>I31+I13</f>
        <v>125235</v>
      </c>
      <c r="J32" s="18"/>
    </row>
    <row r="33" spans="1:10" ht="9" customHeight="1" thickTop="1">
      <c r="A33" s="2"/>
      <c r="B33" s="31"/>
      <c r="C33" s="2"/>
      <c r="D33" s="31"/>
      <c r="E33" s="7"/>
      <c r="F33" s="31"/>
      <c r="G33" s="2"/>
      <c r="H33" s="31"/>
      <c r="I33" s="15"/>
      <c r="J33" s="16"/>
    </row>
    <row r="34" spans="1:10" ht="14.25">
      <c r="A34" s="9" t="s">
        <v>10</v>
      </c>
      <c r="B34" s="32"/>
      <c r="C34" s="9"/>
      <c r="D34" s="32"/>
      <c r="E34" s="7"/>
      <c r="F34" s="32"/>
      <c r="G34" s="9"/>
      <c r="H34" s="32"/>
      <c r="I34" s="15"/>
      <c r="J34" s="11"/>
    </row>
    <row r="35" spans="1:10" ht="14.25">
      <c r="A35" s="2" t="s">
        <v>1</v>
      </c>
      <c r="B35" s="31"/>
      <c r="C35" s="2"/>
      <c r="D35" s="31"/>
      <c r="E35" s="7"/>
      <c r="F35" s="31"/>
      <c r="G35" s="2"/>
      <c r="H35" s="31"/>
      <c r="I35" s="15"/>
      <c r="J35" s="11"/>
    </row>
    <row r="36" spans="1:10" ht="14.25">
      <c r="A36" s="2" t="s">
        <v>2</v>
      </c>
      <c r="B36" s="31">
        <v>2891</v>
      </c>
      <c r="C36" s="2"/>
      <c r="D36" s="31">
        <v>6339</v>
      </c>
      <c r="E36" s="7"/>
      <c r="F36" s="31">
        <v>2891</v>
      </c>
      <c r="G36" s="2"/>
      <c r="H36" s="31">
        <v>6339</v>
      </c>
      <c r="I36" s="15">
        <v>20486</v>
      </c>
      <c r="J36" s="20"/>
    </row>
    <row r="37" spans="1:10" ht="14.25">
      <c r="A37" s="2" t="s">
        <v>3</v>
      </c>
      <c r="B37" s="31">
        <v>149466</v>
      </c>
      <c r="C37" s="2"/>
      <c r="D37" s="31">
        <v>111118</v>
      </c>
      <c r="E37" s="7"/>
      <c r="F37" s="31">
        <v>149530</v>
      </c>
      <c r="G37" s="2"/>
      <c r="H37" s="31">
        <v>111118</v>
      </c>
      <c r="I37" s="15">
        <v>121056</v>
      </c>
      <c r="J37" s="20"/>
    </row>
    <row r="38" spans="1:10" ht="14.25" hidden="1">
      <c r="A38" s="1" t="s">
        <v>21</v>
      </c>
      <c r="B38" s="39"/>
      <c r="C38" s="2"/>
      <c r="D38" s="39"/>
      <c r="E38" s="7"/>
      <c r="F38" s="39"/>
      <c r="G38" s="2"/>
      <c r="H38" s="39"/>
      <c r="I38" s="15">
        <v>36085</v>
      </c>
      <c r="J38" s="20"/>
    </row>
    <row r="39" spans="1:10" ht="14.25">
      <c r="A39" s="1" t="s">
        <v>34</v>
      </c>
      <c r="B39" s="31">
        <v>132064</v>
      </c>
      <c r="C39" s="2"/>
      <c r="D39" s="31">
        <v>162310</v>
      </c>
      <c r="E39" s="7"/>
      <c r="F39" s="31">
        <v>132064</v>
      </c>
      <c r="G39" s="2"/>
      <c r="H39" s="31">
        <v>162310</v>
      </c>
      <c r="I39" s="15"/>
      <c r="J39" s="20"/>
    </row>
    <row r="40" spans="1:10" ht="14.25">
      <c r="A40" s="50" t="s">
        <v>30</v>
      </c>
      <c r="B40" s="31">
        <v>1237</v>
      </c>
      <c r="C40" s="2"/>
      <c r="D40" s="31">
        <v>1482</v>
      </c>
      <c r="E40" s="7"/>
      <c r="F40" s="31">
        <v>1237</v>
      </c>
      <c r="G40" s="2"/>
      <c r="H40" s="31">
        <v>1482</v>
      </c>
      <c r="I40" s="17">
        <v>557</v>
      </c>
      <c r="J40" s="21"/>
    </row>
    <row r="41" spans="1:10" ht="14.25">
      <c r="A41" s="1" t="s">
        <v>23</v>
      </c>
      <c r="B41" s="54">
        <v>25260</v>
      </c>
      <c r="C41" s="55"/>
      <c r="D41" s="54">
        <v>33237</v>
      </c>
      <c r="E41" s="56"/>
      <c r="F41" s="54">
        <v>25260</v>
      </c>
      <c r="G41" s="55"/>
      <c r="H41" s="54">
        <v>33237</v>
      </c>
      <c r="I41" s="54">
        <v>44604</v>
      </c>
      <c r="J41" s="21"/>
    </row>
    <row r="42" spans="1:10" ht="14.25">
      <c r="A42" s="2" t="s">
        <v>4</v>
      </c>
      <c r="B42" s="44">
        <f>SUM(B36:B41)</f>
        <v>310918</v>
      </c>
      <c r="C42" s="9"/>
      <c r="D42" s="44">
        <f>SUM(D36:D41)</f>
        <v>314486</v>
      </c>
      <c r="E42" s="37"/>
      <c r="F42" s="44">
        <f>SUM(F36:F41)</f>
        <v>310982</v>
      </c>
      <c r="G42" s="9"/>
      <c r="H42" s="44">
        <f>SUM(H36:H41)</f>
        <v>314486</v>
      </c>
      <c r="I42" s="46">
        <f>SUM(I36:I41)</f>
        <v>222788</v>
      </c>
      <c r="J42" s="22"/>
    </row>
    <row r="43" spans="1:10" ht="8.25" customHeight="1">
      <c r="A43" s="2"/>
      <c r="B43" s="31"/>
      <c r="C43" s="2"/>
      <c r="D43" s="31"/>
      <c r="E43" s="7"/>
      <c r="F43" s="31"/>
      <c r="G43" s="2"/>
      <c r="H43" s="31"/>
      <c r="I43" s="15"/>
      <c r="J43" s="20"/>
    </row>
    <row r="44" spans="1:10" ht="14.25">
      <c r="A44" s="2" t="s">
        <v>5</v>
      </c>
      <c r="B44" s="31"/>
      <c r="C44" s="2"/>
      <c r="D44" s="31"/>
      <c r="E44" s="7"/>
      <c r="F44" s="31"/>
      <c r="G44" s="2"/>
      <c r="H44" s="31"/>
      <c r="I44" s="15"/>
      <c r="J44" s="11"/>
    </row>
    <row r="45" spans="1:10" ht="14.25" hidden="1">
      <c r="A45" s="2" t="s">
        <v>18</v>
      </c>
      <c r="B45" s="39">
        <v>0</v>
      </c>
      <c r="C45" s="2"/>
      <c r="D45" s="39">
        <v>0</v>
      </c>
      <c r="E45" s="7"/>
      <c r="F45" s="39">
        <v>0</v>
      </c>
      <c r="G45" s="2"/>
      <c r="H45" s="39">
        <v>0</v>
      </c>
      <c r="I45" s="39">
        <v>0</v>
      </c>
      <c r="J45" s="15"/>
    </row>
    <row r="46" spans="1:10" ht="14.25" hidden="1">
      <c r="A46" s="2" t="s">
        <v>7</v>
      </c>
      <c r="B46" s="39"/>
      <c r="C46" s="2"/>
      <c r="D46" s="39"/>
      <c r="E46" s="7"/>
      <c r="F46" s="39"/>
      <c r="G46" s="2"/>
      <c r="H46" s="39"/>
      <c r="I46" s="25"/>
      <c r="J46" s="15"/>
    </row>
    <row r="47" spans="1:10" ht="14.25">
      <c r="A47" s="2" t="s">
        <v>38</v>
      </c>
      <c r="B47" s="31">
        <v>108288</v>
      </c>
      <c r="C47" s="2"/>
      <c r="D47" s="31">
        <v>122668</v>
      </c>
      <c r="E47" s="7"/>
      <c r="F47" s="31">
        <v>108288</v>
      </c>
      <c r="G47" s="2"/>
      <c r="H47" s="31">
        <v>122668</v>
      </c>
      <c r="I47" s="15">
        <v>101331</v>
      </c>
      <c r="J47" s="15"/>
    </row>
    <row r="48" spans="1:10" ht="14.25" hidden="1">
      <c r="A48" s="2" t="s">
        <v>14</v>
      </c>
      <c r="B48" s="39"/>
      <c r="C48" s="2"/>
      <c r="D48" s="39"/>
      <c r="E48" s="7"/>
      <c r="F48" s="39"/>
      <c r="G48" s="2"/>
      <c r="H48" s="39"/>
      <c r="I48" s="15"/>
      <c r="J48" s="15"/>
    </row>
    <row r="49" spans="1:10" ht="14.25">
      <c r="A49" s="2" t="s">
        <v>27</v>
      </c>
      <c r="B49" s="31">
        <v>6612</v>
      </c>
      <c r="C49" s="2"/>
      <c r="D49" s="31">
        <v>6734</v>
      </c>
      <c r="E49" s="7"/>
      <c r="F49" s="31">
        <v>6612</v>
      </c>
      <c r="G49" s="2"/>
      <c r="H49" s="31">
        <v>6734</v>
      </c>
      <c r="I49" s="15">
        <v>8816</v>
      </c>
      <c r="J49" s="15"/>
    </row>
    <row r="50" spans="1:10" ht="14.25" hidden="1">
      <c r="A50" s="2" t="s">
        <v>26</v>
      </c>
      <c r="B50" s="39"/>
      <c r="C50" s="2"/>
      <c r="D50" s="39"/>
      <c r="E50" s="7"/>
      <c r="F50" s="39"/>
      <c r="G50" s="2"/>
      <c r="H50" s="39"/>
      <c r="I50" s="15">
        <v>19434</v>
      </c>
      <c r="J50" s="15"/>
    </row>
    <row r="51" spans="1:10" ht="14.25" hidden="1">
      <c r="A51" s="11" t="s">
        <v>28</v>
      </c>
      <c r="B51" s="39"/>
      <c r="C51" s="11"/>
      <c r="D51" s="39"/>
      <c r="F51" s="39"/>
      <c r="G51" s="11"/>
      <c r="H51" s="39"/>
      <c r="I51" s="15">
        <v>133</v>
      </c>
      <c r="J51" s="17"/>
    </row>
    <row r="52" spans="1:10" ht="14.25" hidden="1">
      <c r="A52" s="11" t="s">
        <v>29</v>
      </c>
      <c r="B52" s="25"/>
      <c r="C52" s="11"/>
      <c r="D52" s="25"/>
      <c r="F52" s="25"/>
      <c r="G52" s="11"/>
      <c r="H52" s="25"/>
      <c r="I52" s="15">
        <v>619</v>
      </c>
      <c r="J52" s="17"/>
    </row>
    <row r="53" spans="1:10" ht="14.25">
      <c r="A53" s="11" t="s">
        <v>25</v>
      </c>
      <c r="B53" s="15">
        <v>167951</v>
      </c>
      <c r="C53" s="11"/>
      <c r="D53" s="15">
        <v>170450</v>
      </c>
      <c r="F53" s="15">
        <v>167951</v>
      </c>
      <c r="G53" s="11"/>
      <c r="H53" s="15">
        <v>170450</v>
      </c>
      <c r="I53" s="15">
        <v>184369</v>
      </c>
      <c r="J53" s="17"/>
    </row>
    <row r="54" spans="1:10" ht="14.25">
      <c r="A54" s="11" t="s">
        <v>31</v>
      </c>
      <c r="B54" s="15">
        <v>1605</v>
      </c>
      <c r="C54" s="11"/>
      <c r="D54" s="15">
        <v>2053</v>
      </c>
      <c r="F54" s="15">
        <v>1605</v>
      </c>
      <c r="G54" s="11"/>
      <c r="H54" s="15">
        <v>2053</v>
      </c>
      <c r="I54" s="15"/>
      <c r="J54" s="17"/>
    </row>
    <row r="55" spans="1:10" ht="14.25">
      <c r="A55" s="11" t="s">
        <v>33</v>
      </c>
      <c r="B55" s="15">
        <v>678</v>
      </c>
      <c r="C55" s="11"/>
      <c r="D55" s="15">
        <v>800</v>
      </c>
      <c r="E55" s="11"/>
      <c r="F55" s="15">
        <v>678</v>
      </c>
      <c r="G55" s="11"/>
      <c r="H55" s="15">
        <v>800</v>
      </c>
      <c r="I55" s="25">
        <v>0</v>
      </c>
      <c r="J55" s="17"/>
    </row>
    <row r="56" spans="1:10" ht="14.25">
      <c r="A56" s="2" t="s">
        <v>8</v>
      </c>
      <c r="B56" s="44">
        <f>SUM(B45:B55)</f>
        <v>285134</v>
      </c>
      <c r="C56" s="9"/>
      <c r="D56" s="44">
        <f>SUM(D45:D55)</f>
        <v>302705</v>
      </c>
      <c r="E56" s="36"/>
      <c r="F56" s="44">
        <f>SUM(F45:F55)</f>
        <v>285134</v>
      </c>
      <c r="G56" s="9"/>
      <c r="H56" s="44">
        <f>SUM(H45:H55)</f>
        <v>302705</v>
      </c>
      <c r="I56" s="44">
        <f>SUM(I45:I55)</f>
        <v>314702</v>
      </c>
      <c r="J56" s="12"/>
    </row>
    <row r="57" spans="1:10" ht="14.25">
      <c r="A57" s="2" t="s">
        <v>15</v>
      </c>
      <c r="B57" s="44">
        <f>B42+B56</f>
        <v>596052</v>
      </c>
      <c r="C57" s="9"/>
      <c r="D57" s="44">
        <f>D42+D56</f>
        <v>617191</v>
      </c>
      <c r="E57" s="36"/>
      <c r="F57" s="44">
        <f>F42+F56</f>
        <v>596116</v>
      </c>
      <c r="G57" s="9"/>
      <c r="H57" s="44">
        <f>H42+H56</f>
        <v>617191</v>
      </c>
      <c r="I57" s="46">
        <f>I42+I56</f>
        <v>537490</v>
      </c>
      <c r="J57" s="12"/>
    </row>
    <row r="58" spans="1:10" ht="15" thickBot="1">
      <c r="A58" s="9" t="s">
        <v>11</v>
      </c>
      <c r="B58" s="35">
        <f>B57+B32</f>
        <v>851775</v>
      </c>
      <c r="C58" s="9"/>
      <c r="D58" s="35">
        <f>D57+D32</f>
        <v>772096</v>
      </c>
      <c r="E58" s="36"/>
      <c r="F58" s="35">
        <f>F57+F32</f>
        <v>851874</v>
      </c>
      <c r="G58" s="9"/>
      <c r="H58" s="35">
        <f>H57+H32</f>
        <v>772096</v>
      </c>
      <c r="I58" s="38">
        <f>I57+I32</f>
        <v>662725</v>
      </c>
      <c r="J58" s="12"/>
    </row>
    <row r="59" spans="1:10" ht="15" thickTop="1">
      <c r="A59" s="1"/>
      <c r="B59" s="30"/>
      <c r="C59" s="1"/>
      <c r="D59" s="30"/>
      <c r="E59" s="6"/>
      <c r="F59" s="30"/>
      <c r="G59" s="1"/>
      <c r="H59" s="30"/>
      <c r="I59" s="15"/>
      <c r="J59" s="11"/>
    </row>
    <row r="60" spans="1:10" ht="14.25">
      <c r="A60" s="10" t="s">
        <v>12</v>
      </c>
      <c r="B60" s="40" t="str">
        <f>B4</f>
        <v>30.09.18</v>
      </c>
      <c r="C60" s="10"/>
      <c r="D60" s="40" t="str">
        <f>D4</f>
        <v>31.12.17</v>
      </c>
      <c r="E60" s="7"/>
      <c r="F60" s="40" t="str">
        <f>F4</f>
        <v>30.09.18</v>
      </c>
      <c r="G60" s="10"/>
      <c r="H60" s="40" t="str">
        <f>H4</f>
        <v>31.12.17</v>
      </c>
      <c r="I60" s="40" t="str">
        <f>I4</f>
        <v>31.12.17</v>
      </c>
      <c r="J60" s="11"/>
    </row>
    <row r="61" spans="1:10" ht="14.25">
      <c r="A61" s="10"/>
      <c r="B61" s="59"/>
      <c r="C61" s="10"/>
      <c r="D61" s="59"/>
      <c r="E61" s="7"/>
      <c r="F61" s="59"/>
      <c r="G61" s="10"/>
      <c r="H61" s="59"/>
      <c r="I61" s="59"/>
      <c r="J61" s="11"/>
    </row>
    <row r="62" spans="1:10" ht="14.25" hidden="1">
      <c r="A62" s="1">
        <v>2016</v>
      </c>
      <c r="B62" s="39"/>
      <c r="C62" s="30"/>
      <c r="D62" s="39"/>
      <c r="E62" s="57"/>
      <c r="F62" s="39"/>
      <c r="G62" s="30"/>
      <c r="H62" s="39"/>
      <c r="I62" s="58">
        <v>99254</v>
      </c>
      <c r="J62" s="17"/>
    </row>
    <row r="63" spans="1:10" ht="14.25">
      <c r="A63" s="10">
        <v>2019</v>
      </c>
      <c r="B63" s="33">
        <v>63361</v>
      </c>
      <c r="C63" s="10"/>
      <c r="D63" s="33">
        <v>207635</v>
      </c>
      <c r="E63" s="6"/>
      <c r="F63" s="33">
        <v>63374</v>
      </c>
      <c r="G63" s="10"/>
      <c r="H63" s="33">
        <v>207635</v>
      </c>
      <c r="I63" s="34">
        <v>92718</v>
      </c>
      <c r="J63" s="24"/>
    </row>
    <row r="64" spans="1:10" ht="14.25">
      <c r="A64" s="10">
        <v>2020</v>
      </c>
      <c r="B64" s="33">
        <v>240826</v>
      </c>
      <c r="C64" s="10"/>
      <c r="D64" s="33">
        <v>168280</v>
      </c>
      <c r="E64" s="6"/>
      <c r="F64" s="33">
        <v>240864</v>
      </c>
      <c r="G64" s="10"/>
      <c r="H64" s="33">
        <v>168280</v>
      </c>
      <c r="I64" s="34"/>
      <c r="J64" s="24"/>
    </row>
    <row r="65" spans="1:10" ht="14.25">
      <c r="A65" s="10">
        <v>2021</v>
      </c>
      <c r="B65" s="33">
        <v>185873</v>
      </c>
      <c r="C65" s="10"/>
      <c r="D65" s="33">
        <v>144431</v>
      </c>
      <c r="E65" s="6"/>
      <c r="F65" s="33">
        <v>185885</v>
      </c>
      <c r="G65" s="10"/>
      <c r="H65" s="33">
        <v>144431</v>
      </c>
      <c r="I65" s="34">
        <v>81553</v>
      </c>
      <c r="J65" s="24"/>
    </row>
    <row r="66" spans="1:10" ht="14.25">
      <c r="A66" s="10" t="s">
        <v>36</v>
      </c>
      <c r="B66" s="33">
        <v>105992</v>
      </c>
      <c r="C66" s="10"/>
      <c r="D66" s="33">
        <v>96845</v>
      </c>
      <c r="E66" s="6"/>
      <c r="F66" s="33">
        <v>105993</v>
      </c>
      <c r="G66" s="10"/>
      <c r="H66" s="33">
        <v>96845</v>
      </c>
      <c r="I66" s="34"/>
      <c r="J66" s="24"/>
    </row>
    <row r="67" spans="1:10" ht="14.25" customHeight="1" thickBot="1">
      <c r="A67" s="1"/>
      <c r="B67" s="47">
        <f>SUM(B62:B66)</f>
        <v>596052</v>
      </c>
      <c r="C67" s="5"/>
      <c r="D67" s="47">
        <f>SUM(D62:D66)</f>
        <v>617191</v>
      </c>
      <c r="E67" s="42"/>
      <c r="F67" s="47">
        <f>SUM(F62:F66)</f>
        <v>596116</v>
      </c>
      <c r="G67" s="5"/>
      <c r="H67" s="47">
        <f>SUM(H62:H66)</f>
        <v>617191</v>
      </c>
      <c r="I67" s="47">
        <f>SUM(I62:I65)</f>
        <v>273525</v>
      </c>
      <c r="J67" s="19"/>
    </row>
    <row r="68" ht="15" thickTop="1"/>
    <row r="69" spans="1:8" ht="14.25">
      <c r="A69" s="60"/>
      <c r="B69" s="59"/>
      <c r="C69" s="60"/>
      <c r="D69" s="59"/>
      <c r="F69" s="59"/>
      <c r="G69" s="60"/>
      <c r="H69" s="59"/>
    </row>
    <row r="70" spans="1:8" ht="14.25">
      <c r="A70" s="60"/>
      <c r="B70" s="59"/>
      <c r="C70" s="60"/>
      <c r="D70" s="59"/>
      <c r="F70" s="59"/>
      <c r="G70" s="60"/>
      <c r="H70" s="59"/>
    </row>
    <row r="71" spans="1:8" ht="14.25">
      <c r="A71" s="61"/>
      <c r="B71" s="23"/>
      <c r="C71" s="16"/>
      <c r="D71" s="23"/>
      <c r="F71" s="23"/>
      <c r="G71" s="16"/>
      <c r="H71" s="23"/>
    </row>
    <row r="72" spans="1:8" ht="14.25">
      <c r="A72" s="16"/>
      <c r="B72" s="16"/>
      <c r="C72" s="16"/>
      <c r="D72" s="16"/>
      <c r="F72" s="16"/>
      <c r="G72" s="16"/>
      <c r="H72" s="16"/>
    </row>
    <row r="73" spans="1:8" ht="14.25">
      <c r="A73" s="60"/>
      <c r="B73" s="16"/>
      <c r="C73" s="16"/>
      <c r="D73" s="16"/>
      <c r="F73" s="16"/>
      <c r="G73" s="16"/>
      <c r="H73" s="16"/>
    </row>
    <row r="74" spans="1:8" ht="14.25">
      <c r="A74" s="16"/>
      <c r="B74" s="45"/>
      <c r="C74" s="45"/>
      <c r="D74" s="45"/>
      <c r="F74" s="45"/>
      <c r="G74" s="45"/>
      <c r="H74" s="45"/>
    </row>
  </sheetData>
  <sheetProtection password="C763" sheet="1" selectLockedCells="1" selectUnlockedCells="1"/>
  <mergeCells count="2">
    <mergeCell ref="B3:D3"/>
    <mergeCell ref="F3:I3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Celulose Irani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Celulose Irani S/A</dc:creator>
  <cp:keywords/>
  <dc:description/>
  <cp:lastModifiedBy>Mariciane Brugneroto</cp:lastModifiedBy>
  <cp:lastPrinted>2018-03-26T12:55:09Z</cp:lastPrinted>
  <dcterms:created xsi:type="dcterms:W3CDTF">2008-01-29T12:14:12Z</dcterms:created>
  <dcterms:modified xsi:type="dcterms:W3CDTF">2018-10-31T14:24:57Z</dcterms:modified>
  <cp:category/>
  <cp:version/>
  <cp:contentType/>
  <cp:contentStatus/>
</cp:coreProperties>
</file>